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480" yWindow="36" windowWidth="22116" windowHeight="9552"/>
  </bookViews>
  <sheets>
    <sheet name="Hoja1" sheetId="1" r:id="rId1"/>
  </sheets>
  <definedNames>
    <definedName name="_xlnm.Print_Area" localSheetId="0">Hoja1!$A$1:$O$84</definedName>
  </definedNames>
  <calcPr calcId="171027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C82" i="1" l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7" i="1"/>
  <c r="C56" i="1"/>
  <c r="C55" i="1"/>
  <c r="C54" i="1"/>
  <c r="C53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7" i="1"/>
  <c r="C46" i="1"/>
  <c r="C45" i="1"/>
  <c r="C44" i="1"/>
  <c r="C43" i="1"/>
  <c r="C42" i="1"/>
  <c r="C41" i="1"/>
  <c r="C40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7" i="1"/>
  <c r="C36" i="1"/>
  <c r="C35" i="1"/>
  <c r="C34" i="1"/>
  <c r="C33" i="1"/>
  <c r="C32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7" i="1"/>
  <c r="C26" i="1"/>
  <c r="C25" i="1"/>
  <c r="C24" i="1"/>
  <c r="C23" i="1"/>
  <c r="C22" i="1"/>
  <c r="C21" i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7" i="1"/>
  <c r="C16" i="1"/>
  <c r="C15" i="1"/>
  <c r="C14" i="1"/>
  <c r="C13" i="1"/>
  <c r="C12" i="1"/>
  <c r="C11" i="1"/>
  <c r="C10" i="1"/>
  <c r="M9" i="1" l="1"/>
  <c r="C58" i="1"/>
  <c r="I9" i="1"/>
  <c r="J9" i="1"/>
  <c r="G9" i="1"/>
  <c r="K9" i="1"/>
  <c r="O9" i="1"/>
  <c r="F9" i="1"/>
  <c r="N9" i="1"/>
  <c r="D9" i="1"/>
  <c r="H9" i="1"/>
  <c r="L9" i="1"/>
  <c r="C75" i="1"/>
  <c r="C38" i="1"/>
  <c r="C48" i="1"/>
  <c r="C71" i="1"/>
  <c r="C18" i="1"/>
  <c r="C28" i="1"/>
  <c r="C62" i="1"/>
  <c r="E9" i="1"/>
  <c r="C9" i="1" l="1"/>
</calcChain>
</file>

<file path=xl/sharedStrings.xml><?xml version="1.0" encoding="utf-8"?>
<sst xmlns="http://schemas.openxmlformats.org/spreadsheetml/2006/main" count="93" uniqueCount="93">
  <si>
    <t xml:space="preserve">CALENDARIO DE PRESUPUESTO DE EGRESOS </t>
  </si>
  <si>
    <t>(Pesos)</t>
  </si>
  <si>
    <t>Ente Público:</t>
  </si>
  <si>
    <t>UNIVERSIDAD POLITECNICA DE JUVENTINO ROSAS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</si>
  <si>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</si>
  <si>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</si>
  <si>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</si>
  <si>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</si>
  <si>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</si>
  <si>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</si>
  <si>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</si>
  <si>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</si>
  <si>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</si>
  <si>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</si>
  <si>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</si>
  <si>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</si>
  <si>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</si>
  <si>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</si>
  <si>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</si>
  <si>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</si>
  <si>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</si>
  <si>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</si>
  <si>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</si>
  <si>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</si>
  <si>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</si>
  <si>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</si>
  <si>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</si>
  <si>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</si>
  <si>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</si>
  <si>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</si>
  <si>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</si>
  <si>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</si>
  <si>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</si>
  <si>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</si>
  <si>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</si>
  <si>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</si>
  <si>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</si>
  <si>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</si>
  <si>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</si>
  <si>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</si>
  <si>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</si>
  <si>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</si>
  <si>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</si>
  <si>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</si>
  <si>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</si>
  <si>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</si>
  <si>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</si>
  <si>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</si>
  <si>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</si>
  <si>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</si>
  <si>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</si>
  <si>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</si>
  <si>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</si>
  <si>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</si>
  <si>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</si>
  <si>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</si>
  <si>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</si>
  <si>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</si>
  <si>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</si>
  <si>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</si>
  <si>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</si>
  <si>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</si>
  <si>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</si>
  <si>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</si>
  <si>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</si>
  <si>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</si>
  <si>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</si>
  <si>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</si>
  <si>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</si>
  <si>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</si>
  <si>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</si>
  <si>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</si>
  <si>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</si>
  <si>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</si>
  <si>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</si>
  <si>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</si>
  <si>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</si>
  <si>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</si>
  <si>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</si>
  <si>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</si>
  <si>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</si>
  <si>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</si>
  <si>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</si>
  <si>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</si>
  <si>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</si>
  <si>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</si>
  <si>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</si>
  <si>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</si>
  <si>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</si>
  <si>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</si>
  <si>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</si>
  <si>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 son razonablemente correctos y responsabilidad del emisor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</si>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</sst>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3" borderId="0" xfId="0" applyFont="1" applyFill="1"/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/>
    <xf numFmtId="4" fontId="3" fillId="2" borderId="0" xfId="1" applyNumberFormat="1" applyFont="1" applyFill="1" applyBorder="1" applyAlignment="1">
      <alignment vertical="center"/>
    </xf>
    <xf numFmtId="4" fontId="3" fillId="2" borderId="6" xfId="1" applyNumberFormat="1" applyFont="1" applyFill="1" applyBorder="1" applyAlignment="1">
      <alignment vertical="center"/>
    </xf>
    <xf numFmtId="0" fontId="4" fillId="0" borderId="0" xfId="0" applyFont="1" applyBorder="1"/>
    <xf numFmtId="4" fontId="3" fillId="4" borderId="0" xfId="1" applyNumberFormat="1" applyFont="1" applyFill="1" applyBorder="1" applyAlignment="1">
      <alignment vertical="center"/>
    </xf>
    <xf numFmtId="4" fontId="3" fillId="4" borderId="6" xfId="1" applyNumberFormat="1" applyFont="1" applyFill="1" applyBorder="1" applyAlignment="1">
      <alignment vertical="center"/>
    </xf>
    <xf numFmtId="0" fontId="6" fillId="0" borderId="5" xfId="0" applyFont="1" applyBorder="1"/>
    <xf numFmtId="0" fontId="4" fillId="0" borderId="0" xfId="0" applyFont="1" applyBorder="1" applyAlignment="1">
      <alignment horizontal="justify" vertical="top" wrapText="1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0" fontId="6" fillId="0" borderId="7" xfId="0" applyFont="1" applyBorder="1"/>
    <xf numFmtId="0" fontId="4" fillId="0" borderId="1" xfId="0" applyFont="1" applyBorder="1" applyAlignment="1">
      <alignment horizontal="justify" vertical="top" wrapText="1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" fontId="4" fillId="0" borderId="0" xfId="0" applyNumberFormat="1" applyFont="1" applyBorder="1"/>
    <xf numFmtId="4" fontId="4" fillId="0" borderId="0" xfId="0" applyNumberFormat="1" applyFont="1"/>
    <xf numFmtId="0" fontId="0" fillId="0" borderId="0" xfId="0" applyFont="1"/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811366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abSelected="1" zoomScale="80" zoomScaleNormal="80" workbookViewId="0">
      <selection activeCell="A9" sqref="A9:B9"/>
    </sheetView>
  </sheetViews>
  <sheetFormatPr baseColWidth="10" defaultRowHeight="13.2" x14ac:dyDescent="0.25"/>
  <cols>
    <col min="1" max="1" width="3.6640625" style="2" customWidth="1"/>
    <col min="2" max="2" width="59.44140625" style="2" bestFit="1" customWidth="1"/>
    <col min="3" max="3" width="15.77734375" style="24" customWidth="1"/>
    <col min="4" max="15" width="13.77734375" style="24" customWidth="1"/>
    <col min="16" max="16384" width="11.5546875" style="2"/>
  </cols>
  <sheetData>
    <row r="1" spans="1:16" s="1" customForma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" customFormat="1" x14ac:dyDescent="0.25">
      <c r="A2" s="28" t="s">
        <v>92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" customForma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</row>
    <row r="5" spans="1:16" x14ac:dyDescent="0.25">
      <c r="C5" s="3" t="s">
        <v>2</v>
      </c>
      <c r="D5" s="4" t="s">
        <v>3</v>
      </c>
      <c r="E5" s="4"/>
      <c r="F5" s="4"/>
      <c r="G5" s="5"/>
      <c r="H5" s="5"/>
      <c r="I5" s="5"/>
      <c r="J5" s="5"/>
      <c r="K5" s="5"/>
      <c r="L5" s="5"/>
      <c r="M5" s="5"/>
      <c r="N5" s="5"/>
      <c r="O5" s="2"/>
    </row>
    <row r="8" spans="1:16" x14ac:dyDescent="0.25">
      <c r="A8" s="30"/>
      <c r="B8" s="31"/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7"/>
    </row>
    <row r="9" spans="1:16" x14ac:dyDescent="0.25">
      <c r="A9" s="32" t="s">
        <v>17</v>
      </c>
      <c r="B9" s="33"/>
      <c r="C9" s="8">
        <f>+D9+E9+F9+G9+H9+I9+J9+K9+L9+M9+N9+O9</f>
        <v>38719606.990000002</v>
      </c>
      <c r="D9" s="8">
        <f>+D10+D18+D28+D38+D48+D58+D62+D71+D75</f>
        <v>5776893.4199999999</v>
      </c>
      <c r="E9" s="8">
        <f t="shared" ref="E9:O9" si="0">+E10+E18+E28+E38+E48+E58+E62+E71+E75</f>
        <v>4084771.53</v>
      </c>
      <c r="F9" s="8">
        <f t="shared" si="0"/>
        <v>4135645.19</v>
      </c>
      <c r="G9" s="8">
        <f t="shared" si="0"/>
        <v>4125229.08</v>
      </c>
      <c r="H9" s="8">
        <f t="shared" si="0"/>
        <v>4383549.6399999997</v>
      </c>
      <c r="I9" s="8">
        <f t="shared" si="0"/>
        <v>4378688.53</v>
      </c>
      <c r="J9" s="8">
        <f t="shared" si="0"/>
        <v>3800540.6100000003</v>
      </c>
      <c r="K9" s="8">
        <f t="shared" si="0"/>
        <v>3721618.5600000005</v>
      </c>
      <c r="L9" s="8">
        <f t="shared" si="0"/>
        <v>1110435</v>
      </c>
      <c r="M9" s="8">
        <f t="shared" si="0"/>
        <v>1052683.31</v>
      </c>
      <c r="N9" s="8">
        <f t="shared" si="0"/>
        <v>1049753.1600000001</v>
      </c>
      <c r="O9" s="9">
        <f t="shared" si="0"/>
        <v>1099798.96</v>
      </c>
      <c r="P9" s="10"/>
    </row>
    <row r="10" spans="1:16" x14ac:dyDescent="0.25">
      <c r="A10" s="26" t="s">
        <v>18</v>
      </c>
      <c r="B10" s="27"/>
      <c r="C10" s="8">
        <f t="shared" ref="C10:C74" si="1">+D10+E10+F10+G10+H10+I10+J10+K10+L10+M10+N10+O10</f>
        <v>31310081.5</v>
      </c>
      <c r="D10" s="11">
        <f>SUM(D11:D17)</f>
        <v>3512517.96</v>
      </c>
      <c r="E10" s="11">
        <f t="shared" ref="E10:O10" si="2">SUM(E11:E17)</f>
        <v>3512517.96</v>
      </c>
      <c r="F10" s="11">
        <f t="shared" si="2"/>
        <v>3515032.96</v>
      </c>
      <c r="G10" s="11">
        <f t="shared" si="2"/>
        <v>3530032.96</v>
      </c>
      <c r="H10" s="11">
        <f t="shared" si="2"/>
        <v>3509032.96</v>
      </c>
      <c r="I10" s="11">
        <f t="shared" si="2"/>
        <v>3418855.56</v>
      </c>
      <c r="J10" s="11">
        <f t="shared" si="2"/>
        <v>3597790.6100000003</v>
      </c>
      <c r="K10" s="11">
        <f t="shared" si="2"/>
        <v>3197654.5900000003</v>
      </c>
      <c r="L10" s="11">
        <f t="shared" si="2"/>
        <v>862003.16</v>
      </c>
      <c r="M10" s="11">
        <f t="shared" si="2"/>
        <v>862003.16</v>
      </c>
      <c r="N10" s="11">
        <f t="shared" si="2"/>
        <v>873003.16</v>
      </c>
      <c r="O10" s="12">
        <f t="shared" si="2"/>
        <v>919636.46000000008</v>
      </c>
      <c r="P10" s="10"/>
    </row>
    <row r="11" spans="1:16" x14ac:dyDescent="0.25">
      <c r="A11" s="13">
        <v>1100</v>
      </c>
      <c r="B11" s="14" t="s">
        <v>19</v>
      </c>
      <c r="C11" s="15">
        <f t="shared" si="1"/>
        <v>14495515.550000001</v>
      </c>
      <c r="D11" s="16">
        <v>1803902</v>
      </c>
      <c r="E11" s="16">
        <v>1803902</v>
      </c>
      <c r="F11" s="16">
        <v>1803902</v>
      </c>
      <c r="G11" s="16">
        <v>1803902</v>
      </c>
      <c r="H11" s="16">
        <v>1803902</v>
      </c>
      <c r="I11" s="16">
        <v>1803902</v>
      </c>
      <c r="J11" s="16">
        <v>1803902</v>
      </c>
      <c r="K11" s="16">
        <v>1868201.5500000003</v>
      </c>
      <c r="L11" s="16">
        <v>0</v>
      </c>
      <c r="M11" s="16">
        <v>0</v>
      </c>
      <c r="N11" s="16">
        <v>0</v>
      </c>
      <c r="O11" s="17">
        <v>0</v>
      </c>
      <c r="P11" s="10"/>
    </row>
    <row r="12" spans="1:16" x14ac:dyDescent="0.25">
      <c r="A12" s="13">
        <v>1200</v>
      </c>
      <c r="B12" s="14" t="s">
        <v>20</v>
      </c>
      <c r="C12" s="15">
        <f t="shared" si="1"/>
        <v>9482034.7599999998</v>
      </c>
      <c r="D12" s="16">
        <v>862003.16</v>
      </c>
      <c r="E12" s="16">
        <v>862003.16</v>
      </c>
      <c r="F12" s="16">
        <v>862003.16</v>
      </c>
      <c r="G12" s="16">
        <v>862003.16</v>
      </c>
      <c r="H12" s="16">
        <v>862003.16</v>
      </c>
      <c r="I12" s="16">
        <v>862003.16</v>
      </c>
      <c r="J12" s="16">
        <v>862003.16</v>
      </c>
      <c r="K12" s="16">
        <v>862003.16</v>
      </c>
      <c r="L12" s="16">
        <v>862003.16</v>
      </c>
      <c r="M12" s="16">
        <v>862003.16</v>
      </c>
      <c r="N12" s="16">
        <v>862003.16</v>
      </c>
      <c r="O12" s="17">
        <v>0</v>
      </c>
      <c r="P12" s="10"/>
    </row>
    <row r="13" spans="1:16" x14ac:dyDescent="0.25">
      <c r="A13" s="13">
        <v>1300</v>
      </c>
      <c r="B13" s="14" t="s">
        <v>21</v>
      </c>
      <c r="C13" s="15">
        <f t="shared" si="1"/>
        <v>1246571.25</v>
      </c>
      <c r="D13" s="16">
        <v>0</v>
      </c>
      <c r="E13" s="16">
        <v>0</v>
      </c>
      <c r="F13" s="16">
        <v>0</v>
      </c>
      <c r="G13" s="16">
        <v>15000</v>
      </c>
      <c r="H13" s="16">
        <v>0</v>
      </c>
      <c r="I13" s="16">
        <v>0</v>
      </c>
      <c r="J13" s="16">
        <v>300934.79000000004</v>
      </c>
      <c r="K13" s="16">
        <v>0</v>
      </c>
      <c r="L13" s="16">
        <v>0</v>
      </c>
      <c r="M13" s="16">
        <v>0</v>
      </c>
      <c r="N13" s="16">
        <v>11000</v>
      </c>
      <c r="O13" s="17">
        <v>919636.46000000008</v>
      </c>
      <c r="P13" s="10"/>
    </row>
    <row r="14" spans="1:16" x14ac:dyDescent="0.25">
      <c r="A14" s="13">
        <v>1400</v>
      </c>
      <c r="B14" s="14" t="s">
        <v>22</v>
      </c>
      <c r="C14" s="15">
        <f t="shared" si="1"/>
        <v>2377159.4000000004</v>
      </c>
      <c r="D14" s="16">
        <v>383562.80000000005</v>
      </c>
      <c r="E14" s="16">
        <v>383562.80000000005</v>
      </c>
      <c r="F14" s="16">
        <v>386077.80000000005</v>
      </c>
      <c r="G14" s="16">
        <v>386077.80000000005</v>
      </c>
      <c r="H14" s="16">
        <v>380077.80000000005</v>
      </c>
      <c r="I14" s="16">
        <v>289900.40000000002</v>
      </c>
      <c r="J14" s="16">
        <v>167900</v>
      </c>
      <c r="K14" s="16">
        <v>0</v>
      </c>
      <c r="L14" s="16">
        <v>0</v>
      </c>
      <c r="M14" s="16">
        <v>0</v>
      </c>
      <c r="N14" s="16">
        <v>0</v>
      </c>
      <c r="O14" s="17">
        <v>0</v>
      </c>
      <c r="P14" s="10"/>
    </row>
    <row r="15" spans="1:16" x14ac:dyDescent="0.25">
      <c r="A15" s="13">
        <v>1500</v>
      </c>
      <c r="B15" s="14" t="s">
        <v>23</v>
      </c>
      <c r="C15" s="15">
        <f t="shared" si="1"/>
        <v>3708800.54</v>
      </c>
      <c r="D15" s="16">
        <v>463050</v>
      </c>
      <c r="E15" s="16">
        <v>463050</v>
      </c>
      <c r="F15" s="16">
        <v>463050</v>
      </c>
      <c r="G15" s="16">
        <v>463050</v>
      </c>
      <c r="H15" s="16">
        <v>463050</v>
      </c>
      <c r="I15" s="16">
        <v>463050</v>
      </c>
      <c r="J15" s="16">
        <v>463050.66</v>
      </c>
      <c r="K15" s="16">
        <v>467449.88</v>
      </c>
      <c r="L15" s="16">
        <v>0</v>
      </c>
      <c r="M15" s="16">
        <v>0</v>
      </c>
      <c r="N15" s="16">
        <v>0</v>
      </c>
      <c r="O15" s="17">
        <v>0</v>
      </c>
      <c r="P15" s="10"/>
    </row>
    <row r="16" spans="1:16" x14ac:dyDescent="0.25">
      <c r="A16" s="13">
        <v>1600</v>
      </c>
      <c r="B16" s="14" t="s">
        <v>24</v>
      </c>
      <c r="C16" s="15">
        <f t="shared" si="1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0"/>
    </row>
    <row r="17" spans="1:16" x14ac:dyDescent="0.25">
      <c r="A17" s="13">
        <v>1700</v>
      </c>
      <c r="B17" s="14" t="s">
        <v>25</v>
      </c>
      <c r="C17" s="15">
        <f t="shared" si="1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0"/>
    </row>
    <row r="18" spans="1:16" x14ac:dyDescent="0.25">
      <c r="A18" s="26" t="s">
        <v>26</v>
      </c>
      <c r="B18" s="27"/>
      <c r="C18" s="8">
        <f t="shared" si="1"/>
        <v>1247396.02</v>
      </c>
      <c r="D18" s="11">
        <f>SUM(D19:D27)</f>
        <v>270686.88</v>
      </c>
      <c r="E18" s="11">
        <f t="shared" ref="E18:O18" si="3">SUM(E19:E27)</f>
        <v>138158.32</v>
      </c>
      <c r="F18" s="11">
        <f t="shared" si="3"/>
        <v>70925.52</v>
      </c>
      <c r="G18" s="11">
        <f t="shared" si="3"/>
        <v>71070.92</v>
      </c>
      <c r="H18" s="11">
        <f t="shared" si="3"/>
        <v>27090.92</v>
      </c>
      <c r="I18" s="11">
        <f t="shared" si="3"/>
        <v>78250</v>
      </c>
      <c r="J18" s="11">
        <f t="shared" si="3"/>
        <v>22750</v>
      </c>
      <c r="K18" s="11">
        <f t="shared" si="3"/>
        <v>230351.47</v>
      </c>
      <c r="L18" s="11">
        <f t="shared" si="3"/>
        <v>24931.84</v>
      </c>
      <c r="M18" s="11">
        <f t="shared" si="3"/>
        <v>115680.15</v>
      </c>
      <c r="N18" s="11">
        <f t="shared" si="3"/>
        <v>80250</v>
      </c>
      <c r="O18" s="12">
        <f t="shared" si="3"/>
        <v>117250</v>
      </c>
      <c r="P18" s="10"/>
    </row>
    <row r="19" spans="1:16" ht="26.4" x14ac:dyDescent="0.25">
      <c r="A19" s="13">
        <v>2100</v>
      </c>
      <c r="B19" s="14" t="s">
        <v>27</v>
      </c>
      <c r="C19" s="15">
        <f t="shared" si="1"/>
        <v>206155.24</v>
      </c>
      <c r="D19" s="16">
        <v>56181.84</v>
      </c>
      <c r="E19" s="16">
        <v>12770</v>
      </c>
      <c r="F19" s="16">
        <v>22839.72</v>
      </c>
      <c r="G19" s="16">
        <v>12840.92</v>
      </c>
      <c r="H19" s="16">
        <v>7840.92</v>
      </c>
      <c r="I19" s="16">
        <v>0</v>
      </c>
      <c r="J19" s="16">
        <v>0</v>
      </c>
      <c r="K19" s="16">
        <v>46750</v>
      </c>
      <c r="L19" s="16">
        <v>21931.84</v>
      </c>
      <c r="M19" s="16">
        <v>12500</v>
      </c>
      <c r="N19" s="16">
        <v>6250</v>
      </c>
      <c r="O19" s="17">
        <v>6250</v>
      </c>
      <c r="P19" s="10"/>
    </row>
    <row r="20" spans="1:16" x14ac:dyDescent="0.25">
      <c r="A20" s="13">
        <v>2200</v>
      </c>
      <c r="B20" s="14" t="s">
        <v>28</v>
      </c>
      <c r="C20" s="15">
        <f t="shared" si="1"/>
        <v>74730</v>
      </c>
      <c r="D20" s="16">
        <v>8000</v>
      </c>
      <c r="E20" s="16">
        <v>11000</v>
      </c>
      <c r="F20" s="16">
        <v>7500</v>
      </c>
      <c r="G20" s="16">
        <v>4980</v>
      </c>
      <c r="H20" s="16">
        <v>16250</v>
      </c>
      <c r="I20" s="16">
        <v>2000</v>
      </c>
      <c r="J20" s="16">
        <v>12000</v>
      </c>
      <c r="K20" s="16">
        <v>0</v>
      </c>
      <c r="L20" s="16">
        <v>1000</v>
      </c>
      <c r="M20" s="16">
        <v>7000</v>
      </c>
      <c r="N20" s="16">
        <v>4000</v>
      </c>
      <c r="O20" s="17">
        <v>1000</v>
      </c>
      <c r="P20" s="10"/>
    </row>
    <row r="21" spans="1:16" x14ac:dyDescent="0.25">
      <c r="A21" s="13">
        <v>2300</v>
      </c>
      <c r="B21" s="14" t="s">
        <v>29</v>
      </c>
      <c r="C21" s="15">
        <f t="shared" si="1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>
        <v>0</v>
      </c>
      <c r="P21" s="10"/>
    </row>
    <row r="22" spans="1:16" x14ac:dyDescent="0.25">
      <c r="A22" s="13">
        <v>2400</v>
      </c>
      <c r="B22" s="14" t="s">
        <v>30</v>
      </c>
      <c r="C22" s="15">
        <f t="shared" si="1"/>
        <v>84933.6</v>
      </c>
      <c r="D22" s="16">
        <v>5500</v>
      </c>
      <c r="E22" s="16">
        <v>22908.32</v>
      </c>
      <c r="F22" s="16">
        <v>2500</v>
      </c>
      <c r="G22" s="16">
        <v>6000</v>
      </c>
      <c r="H22" s="16">
        <v>2000</v>
      </c>
      <c r="I22" s="16">
        <v>6250</v>
      </c>
      <c r="J22" s="16">
        <v>4500</v>
      </c>
      <c r="K22" s="16">
        <v>29275.279999999999</v>
      </c>
      <c r="L22" s="16">
        <v>2000</v>
      </c>
      <c r="M22" s="16">
        <v>4000</v>
      </c>
      <c r="N22" s="16">
        <v>0</v>
      </c>
      <c r="O22" s="17">
        <v>0</v>
      </c>
      <c r="P22" s="10"/>
    </row>
    <row r="23" spans="1:16" x14ac:dyDescent="0.25">
      <c r="A23" s="13">
        <v>2500</v>
      </c>
      <c r="B23" s="14" t="s">
        <v>31</v>
      </c>
      <c r="C23" s="15">
        <f t="shared" si="1"/>
        <v>86185.8</v>
      </c>
      <c r="D23" s="16">
        <v>20100</v>
      </c>
      <c r="E23" s="16">
        <v>4000</v>
      </c>
      <c r="F23" s="16">
        <v>10335.799999999999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16750</v>
      </c>
      <c r="N23" s="16">
        <v>25000</v>
      </c>
      <c r="O23" s="17">
        <v>10000</v>
      </c>
      <c r="P23" s="10"/>
    </row>
    <row r="24" spans="1:16" x14ac:dyDescent="0.25">
      <c r="A24" s="13">
        <v>2600</v>
      </c>
      <c r="B24" s="14" t="s">
        <v>32</v>
      </c>
      <c r="C24" s="15">
        <f t="shared" si="1"/>
        <v>300430.15000000002</v>
      </c>
      <c r="D24" s="16">
        <v>45000</v>
      </c>
      <c r="E24" s="16">
        <v>45000</v>
      </c>
      <c r="F24" s="16">
        <v>0</v>
      </c>
      <c r="G24" s="16">
        <v>45000</v>
      </c>
      <c r="H24" s="16">
        <v>0</v>
      </c>
      <c r="I24" s="16">
        <v>45000</v>
      </c>
      <c r="J24" s="16">
        <v>0</v>
      </c>
      <c r="K24" s="16">
        <v>45000</v>
      </c>
      <c r="L24" s="16">
        <v>0</v>
      </c>
      <c r="M24" s="16">
        <v>25430.15</v>
      </c>
      <c r="N24" s="16">
        <v>25000</v>
      </c>
      <c r="O24" s="17">
        <v>25000</v>
      </c>
      <c r="P24" s="10"/>
    </row>
    <row r="25" spans="1:16" x14ac:dyDescent="0.25">
      <c r="A25" s="13">
        <v>2700</v>
      </c>
      <c r="B25" s="14" t="s">
        <v>33</v>
      </c>
      <c r="C25" s="15">
        <f t="shared" si="1"/>
        <v>211481.23</v>
      </c>
      <c r="D25" s="16">
        <v>133405.04</v>
      </c>
      <c r="E25" s="16">
        <v>30000</v>
      </c>
      <c r="F25" s="16">
        <v>1500</v>
      </c>
      <c r="G25" s="16">
        <v>0</v>
      </c>
      <c r="H25" s="16">
        <v>1000</v>
      </c>
      <c r="I25" s="16">
        <v>0</v>
      </c>
      <c r="J25" s="16">
        <v>6250</v>
      </c>
      <c r="K25" s="16">
        <v>39326.19</v>
      </c>
      <c r="L25" s="16">
        <v>0</v>
      </c>
      <c r="M25" s="16">
        <v>0</v>
      </c>
      <c r="N25" s="16">
        <v>0</v>
      </c>
      <c r="O25" s="17">
        <v>0</v>
      </c>
      <c r="P25" s="10"/>
    </row>
    <row r="26" spans="1:16" x14ac:dyDescent="0.25">
      <c r="A26" s="13">
        <v>2800</v>
      </c>
      <c r="B26" s="14" t="s">
        <v>34</v>
      </c>
      <c r="C26" s="15">
        <f t="shared" si="1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  <c r="P26" s="10"/>
    </row>
    <row r="27" spans="1:16" x14ac:dyDescent="0.25">
      <c r="A27" s="13">
        <v>2900</v>
      </c>
      <c r="B27" s="14" t="s">
        <v>35</v>
      </c>
      <c r="C27" s="15">
        <f t="shared" si="1"/>
        <v>283480</v>
      </c>
      <c r="D27" s="16">
        <v>2500</v>
      </c>
      <c r="E27" s="16">
        <v>12480</v>
      </c>
      <c r="F27" s="16">
        <v>26250</v>
      </c>
      <c r="G27" s="16">
        <v>2250</v>
      </c>
      <c r="H27" s="16">
        <v>0</v>
      </c>
      <c r="I27" s="16">
        <v>25000</v>
      </c>
      <c r="J27" s="16">
        <v>0</v>
      </c>
      <c r="K27" s="16">
        <v>70000</v>
      </c>
      <c r="L27" s="16">
        <v>0</v>
      </c>
      <c r="M27" s="16">
        <v>50000</v>
      </c>
      <c r="N27" s="16">
        <v>20000</v>
      </c>
      <c r="O27" s="17">
        <v>75000</v>
      </c>
      <c r="P27" s="10"/>
    </row>
    <row r="28" spans="1:16" x14ac:dyDescent="0.25">
      <c r="A28" s="26" t="s">
        <v>36</v>
      </c>
      <c r="B28" s="27"/>
      <c r="C28" s="8">
        <f t="shared" si="1"/>
        <v>4652527.82</v>
      </c>
      <c r="D28" s="11">
        <f>SUM(D29:D37)</f>
        <v>1899188.5799999996</v>
      </c>
      <c r="E28" s="11">
        <f t="shared" ref="E28:O28" si="4">SUM(E29:E37)</f>
        <v>358995.25</v>
      </c>
      <c r="F28" s="11">
        <f t="shared" si="4"/>
        <v>508136.71</v>
      </c>
      <c r="G28" s="11">
        <f t="shared" si="4"/>
        <v>454625.2</v>
      </c>
      <c r="H28" s="11">
        <f t="shared" si="4"/>
        <v>752925.76000000013</v>
      </c>
      <c r="I28" s="11">
        <f t="shared" si="4"/>
        <v>171781.32</v>
      </c>
      <c r="J28" s="11">
        <f t="shared" si="4"/>
        <v>145000</v>
      </c>
      <c r="K28" s="11">
        <f t="shared" si="4"/>
        <v>38462.5</v>
      </c>
      <c r="L28" s="11">
        <f t="shared" si="4"/>
        <v>89000</v>
      </c>
      <c r="M28" s="11">
        <f t="shared" si="4"/>
        <v>75000</v>
      </c>
      <c r="N28" s="11">
        <f t="shared" si="4"/>
        <v>96500</v>
      </c>
      <c r="O28" s="12">
        <f t="shared" si="4"/>
        <v>62912.5</v>
      </c>
      <c r="P28" s="10"/>
    </row>
    <row r="29" spans="1:16" x14ac:dyDescent="0.25">
      <c r="A29" s="13">
        <v>3100</v>
      </c>
      <c r="B29" s="14" t="s">
        <v>37</v>
      </c>
      <c r="C29" s="15">
        <f t="shared" si="1"/>
        <v>382284.72000000003</v>
      </c>
      <c r="D29" s="16">
        <v>93801.97</v>
      </c>
      <c r="E29" s="16">
        <v>94154.459999999992</v>
      </c>
      <c r="F29" s="16">
        <v>89223.6</v>
      </c>
      <c r="G29" s="16">
        <v>72494.69</v>
      </c>
      <c r="H29" s="16">
        <v>32610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>
        <v>0</v>
      </c>
      <c r="P29" s="10"/>
    </row>
    <row r="30" spans="1:16" x14ac:dyDescent="0.25">
      <c r="A30" s="13">
        <v>3200</v>
      </c>
      <c r="B30" s="14" t="s">
        <v>38</v>
      </c>
      <c r="C30" s="15">
        <f t="shared" si="1"/>
        <v>168587.2</v>
      </c>
      <c r="D30" s="16">
        <v>30000</v>
      </c>
      <c r="E30" s="16">
        <v>0</v>
      </c>
      <c r="F30" s="16">
        <v>26000</v>
      </c>
      <c r="G30" s="16">
        <v>0</v>
      </c>
      <c r="H30" s="16">
        <v>112587.2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>
        <v>0</v>
      </c>
      <c r="P30" s="10"/>
    </row>
    <row r="31" spans="1:16" x14ac:dyDescent="0.25">
      <c r="A31" s="13">
        <v>3300</v>
      </c>
      <c r="B31" s="14" t="s">
        <v>39</v>
      </c>
      <c r="C31" s="15">
        <f t="shared" si="1"/>
        <v>1393748.31</v>
      </c>
      <c r="D31" s="16">
        <v>984211.24</v>
      </c>
      <c r="E31" s="16">
        <v>33669.919999999998</v>
      </c>
      <c r="F31" s="16">
        <v>121207.33</v>
      </c>
      <c r="G31" s="16">
        <v>24395.120000000003</v>
      </c>
      <c r="H31" s="16">
        <v>116764.7</v>
      </c>
      <c r="I31" s="16">
        <v>28500</v>
      </c>
      <c r="J31" s="16">
        <v>45000</v>
      </c>
      <c r="K31" s="16">
        <v>0</v>
      </c>
      <c r="L31" s="16">
        <v>0</v>
      </c>
      <c r="M31" s="16">
        <v>40000</v>
      </c>
      <c r="N31" s="16">
        <v>0</v>
      </c>
      <c r="O31" s="17">
        <v>0</v>
      </c>
      <c r="P31" s="10"/>
    </row>
    <row r="32" spans="1:16" x14ac:dyDescent="0.25">
      <c r="A32" s="13">
        <v>3400</v>
      </c>
      <c r="B32" s="14" t="s">
        <v>40</v>
      </c>
      <c r="C32" s="15">
        <f t="shared" si="1"/>
        <v>152064.54999999999</v>
      </c>
      <c r="D32" s="16">
        <v>68400</v>
      </c>
      <c r="E32" s="16">
        <v>8400</v>
      </c>
      <c r="F32" s="16">
        <v>5200</v>
      </c>
      <c r="G32" s="16">
        <v>5200</v>
      </c>
      <c r="H32" s="16">
        <v>59664.55</v>
      </c>
      <c r="I32" s="16">
        <v>5200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  <c r="P32" s="10"/>
    </row>
    <row r="33" spans="1:16" x14ac:dyDescent="0.25">
      <c r="A33" s="13">
        <v>3500</v>
      </c>
      <c r="B33" s="14" t="s">
        <v>41</v>
      </c>
      <c r="C33" s="15">
        <f t="shared" si="1"/>
        <v>1375768.96</v>
      </c>
      <c r="D33" s="16">
        <v>460904.20999999996</v>
      </c>
      <c r="E33" s="16">
        <v>141714.95000000001</v>
      </c>
      <c r="F33" s="16">
        <v>149700.82999999999</v>
      </c>
      <c r="G33" s="16">
        <v>238843.06</v>
      </c>
      <c r="H33" s="16">
        <v>269605.91000000003</v>
      </c>
      <c r="I33" s="16">
        <v>85000</v>
      </c>
      <c r="J33" s="16">
        <v>0</v>
      </c>
      <c r="K33" s="16">
        <v>0</v>
      </c>
      <c r="L33" s="16">
        <v>30000</v>
      </c>
      <c r="M33" s="16">
        <v>0</v>
      </c>
      <c r="N33" s="16">
        <v>0</v>
      </c>
      <c r="O33" s="17">
        <v>0</v>
      </c>
      <c r="P33" s="10"/>
    </row>
    <row r="34" spans="1:16" x14ac:dyDescent="0.25">
      <c r="A34" s="13">
        <v>3600</v>
      </c>
      <c r="B34" s="14" t="s">
        <v>42</v>
      </c>
      <c r="C34" s="15">
        <f t="shared" si="1"/>
        <v>160629.33000000002</v>
      </c>
      <c r="D34" s="16">
        <v>0</v>
      </c>
      <c r="E34" s="16">
        <v>0</v>
      </c>
      <c r="F34" s="16">
        <v>49118.07</v>
      </c>
      <c r="G34" s="16">
        <v>49118.07</v>
      </c>
      <c r="H34" s="16">
        <v>62393.19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v>0</v>
      </c>
      <c r="P34" s="10"/>
    </row>
    <row r="35" spans="1:16" x14ac:dyDescent="0.25">
      <c r="A35" s="13">
        <v>3700</v>
      </c>
      <c r="B35" s="14" t="s">
        <v>43</v>
      </c>
      <c r="C35" s="15">
        <f t="shared" si="1"/>
        <v>63830.31</v>
      </c>
      <c r="D35" s="16">
        <v>18915.89</v>
      </c>
      <c r="E35" s="16">
        <v>24355.040000000001</v>
      </c>
      <c r="F35" s="16">
        <v>10686</v>
      </c>
      <c r="G35" s="16">
        <v>7873.38</v>
      </c>
      <c r="H35" s="16">
        <v>2000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>
        <v>0</v>
      </c>
      <c r="P35" s="10"/>
    </row>
    <row r="36" spans="1:16" x14ac:dyDescent="0.25">
      <c r="A36" s="13">
        <v>3800</v>
      </c>
      <c r="B36" s="14" t="s">
        <v>44</v>
      </c>
      <c r="C36" s="15">
        <f t="shared" si="1"/>
        <v>483052.76</v>
      </c>
      <c r="D36" s="16">
        <v>197718.39</v>
      </c>
      <c r="E36" s="16">
        <v>1464</v>
      </c>
      <c r="F36" s="16">
        <v>1764</v>
      </c>
      <c r="G36" s="16">
        <v>1464</v>
      </c>
      <c r="H36" s="16">
        <v>75186.05</v>
      </c>
      <c r="I36" s="16">
        <v>49081.32</v>
      </c>
      <c r="J36" s="16">
        <v>50000</v>
      </c>
      <c r="K36" s="16">
        <v>38462.5</v>
      </c>
      <c r="L36" s="16">
        <v>9000</v>
      </c>
      <c r="M36" s="16">
        <v>0</v>
      </c>
      <c r="N36" s="16">
        <v>21500</v>
      </c>
      <c r="O36" s="17">
        <v>37412.5</v>
      </c>
      <c r="P36" s="10"/>
    </row>
    <row r="37" spans="1:16" x14ac:dyDescent="0.25">
      <c r="A37" s="13">
        <v>3900</v>
      </c>
      <c r="B37" s="14" t="s">
        <v>45</v>
      </c>
      <c r="C37" s="15">
        <f t="shared" si="1"/>
        <v>472561.68000000005</v>
      </c>
      <c r="D37" s="16">
        <v>45236.880000000005</v>
      </c>
      <c r="E37" s="16">
        <v>55236.880000000005</v>
      </c>
      <c r="F37" s="16">
        <v>55236.880000000005</v>
      </c>
      <c r="G37" s="16">
        <v>55236.88</v>
      </c>
      <c r="H37" s="16">
        <v>22114.16</v>
      </c>
      <c r="I37" s="16">
        <v>4000</v>
      </c>
      <c r="J37" s="16">
        <v>50000</v>
      </c>
      <c r="K37" s="16">
        <v>0</v>
      </c>
      <c r="L37" s="16">
        <v>50000</v>
      </c>
      <c r="M37" s="16">
        <v>35000</v>
      </c>
      <c r="N37" s="16">
        <v>75000</v>
      </c>
      <c r="O37" s="17">
        <v>25500</v>
      </c>
      <c r="P37" s="10"/>
    </row>
    <row r="38" spans="1:16" x14ac:dyDescent="0.25">
      <c r="A38" s="26" t="s">
        <v>46</v>
      </c>
      <c r="B38" s="27"/>
      <c r="C38" s="8">
        <f t="shared" si="1"/>
        <v>283500</v>
      </c>
      <c r="D38" s="11">
        <f>SUM(D39:D47)</f>
        <v>94500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94500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94500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10"/>
    </row>
    <row r="39" spans="1:16" x14ac:dyDescent="0.25">
      <c r="A39" s="13">
        <v>4100</v>
      </c>
      <c r="B39" s="14" t="s">
        <v>47</v>
      </c>
      <c r="C39" s="15">
        <f t="shared" si="1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v>0</v>
      </c>
      <c r="P39" s="10"/>
    </row>
    <row r="40" spans="1:16" x14ac:dyDescent="0.25">
      <c r="A40" s="13">
        <v>4200</v>
      </c>
      <c r="B40" s="14" t="s">
        <v>48</v>
      </c>
      <c r="C40" s="15">
        <f t="shared" si="1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>
        <v>0</v>
      </c>
      <c r="P40" s="10"/>
    </row>
    <row r="41" spans="1:16" x14ac:dyDescent="0.25">
      <c r="A41" s="13">
        <v>4300</v>
      </c>
      <c r="B41" s="14" t="s">
        <v>49</v>
      </c>
      <c r="C41" s="15">
        <f t="shared" si="1"/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>
        <v>0</v>
      </c>
      <c r="P41" s="10"/>
    </row>
    <row r="42" spans="1:16" x14ac:dyDescent="0.25">
      <c r="A42" s="13">
        <v>4400</v>
      </c>
      <c r="B42" s="14" t="s">
        <v>50</v>
      </c>
      <c r="C42" s="15">
        <f t="shared" si="1"/>
        <v>283500</v>
      </c>
      <c r="D42" s="16">
        <v>94500</v>
      </c>
      <c r="E42" s="16">
        <v>0</v>
      </c>
      <c r="F42" s="16">
        <v>0</v>
      </c>
      <c r="G42" s="16">
        <v>0</v>
      </c>
      <c r="H42" s="16">
        <v>94500</v>
      </c>
      <c r="I42" s="16">
        <v>0</v>
      </c>
      <c r="J42" s="16">
        <v>0</v>
      </c>
      <c r="K42" s="16">
        <v>0</v>
      </c>
      <c r="L42" s="16">
        <v>94500</v>
      </c>
      <c r="M42" s="16">
        <v>0</v>
      </c>
      <c r="N42" s="16">
        <v>0</v>
      </c>
      <c r="O42" s="17">
        <v>0</v>
      </c>
      <c r="P42" s="10"/>
    </row>
    <row r="43" spans="1:16" x14ac:dyDescent="0.25">
      <c r="A43" s="13">
        <v>4500</v>
      </c>
      <c r="B43" s="14" t="s">
        <v>51</v>
      </c>
      <c r="C43" s="15">
        <f t="shared" si="1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v>0</v>
      </c>
      <c r="P43" s="10"/>
    </row>
    <row r="44" spans="1:16" x14ac:dyDescent="0.25">
      <c r="A44" s="13">
        <v>4600</v>
      </c>
      <c r="B44" s="14" t="s">
        <v>52</v>
      </c>
      <c r="C44" s="15">
        <f t="shared" si="1"/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>
        <v>0</v>
      </c>
      <c r="P44" s="10"/>
    </row>
    <row r="45" spans="1:16" x14ac:dyDescent="0.25">
      <c r="A45" s="13"/>
      <c r="B45" s="14" t="s">
        <v>53</v>
      </c>
      <c r="C45" s="15">
        <f t="shared" si="1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>
        <v>0</v>
      </c>
      <c r="P45" s="10"/>
    </row>
    <row r="46" spans="1:16" x14ac:dyDescent="0.25">
      <c r="A46" s="13"/>
      <c r="B46" s="14" t="s">
        <v>54</v>
      </c>
      <c r="C46" s="15">
        <f t="shared" si="1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>
        <v>0</v>
      </c>
      <c r="P46" s="10"/>
    </row>
    <row r="47" spans="1:16" x14ac:dyDescent="0.25">
      <c r="A47" s="13">
        <v>4900</v>
      </c>
      <c r="B47" s="14" t="s">
        <v>55</v>
      </c>
      <c r="C47" s="15">
        <f t="shared" si="1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>
        <v>0</v>
      </c>
      <c r="P47" s="10"/>
    </row>
    <row r="48" spans="1:16" x14ac:dyDescent="0.25">
      <c r="A48" s="26" t="s">
        <v>56</v>
      </c>
      <c r="B48" s="27"/>
      <c r="C48" s="8">
        <f t="shared" si="1"/>
        <v>516300</v>
      </c>
      <c r="D48" s="11">
        <f>SUM(D49:D57)</f>
        <v>0</v>
      </c>
      <c r="E48" s="11">
        <f t="shared" ref="E48:O48" si="6">SUM(E49:E57)</f>
        <v>75100</v>
      </c>
      <c r="F48" s="11">
        <f t="shared" si="6"/>
        <v>41550</v>
      </c>
      <c r="G48" s="11">
        <f t="shared" si="6"/>
        <v>69500</v>
      </c>
      <c r="H48" s="11">
        <f t="shared" si="6"/>
        <v>0</v>
      </c>
      <c r="I48" s="11">
        <f t="shared" si="6"/>
        <v>0</v>
      </c>
      <c r="J48" s="11">
        <f t="shared" si="6"/>
        <v>35000</v>
      </c>
      <c r="K48" s="11">
        <f t="shared" si="6"/>
        <v>255150</v>
      </c>
      <c r="L48" s="11">
        <f t="shared" si="6"/>
        <v>40000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10"/>
    </row>
    <row r="49" spans="1:16" x14ac:dyDescent="0.25">
      <c r="A49" s="13">
        <v>5100</v>
      </c>
      <c r="B49" s="14" t="s">
        <v>57</v>
      </c>
      <c r="C49" s="15">
        <f t="shared" si="1"/>
        <v>461300</v>
      </c>
      <c r="D49" s="16">
        <v>0</v>
      </c>
      <c r="E49" s="16">
        <v>75100</v>
      </c>
      <c r="F49" s="16">
        <v>39550</v>
      </c>
      <c r="G49" s="16">
        <v>69500</v>
      </c>
      <c r="H49" s="16">
        <v>0</v>
      </c>
      <c r="I49" s="16">
        <v>0</v>
      </c>
      <c r="J49" s="16">
        <v>0</v>
      </c>
      <c r="K49" s="16">
        <v>237150</v>
      </c>
      <c r="L49" s="16">
        <v>40000</v>
      </c>
      <c r="M49" s="16">
        <v>0</v>
      </c>
      <c r="N49" s="16">
        <v>0</v>
      </c>
      <c r="O49" s="17">
        <v>0</v>
      </c>
      <c r="P49" s="10"/>
    </row>
    <row r="50" spans="1:16" x14ac:dyDescent="0.25">
      <c r="A50" s="13">
        <v>5200</v>
      </c>
      <c r="B50" s="14" t="s">
        <v>58</v>
      </c>
      <c r="C50" s="15">
        <f t="shared" si="1"/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>
        <v>0</v>
      </c>
      <c r="P50" s="10"/>
    </row>
    <row r="51" spans="1:16" x14ac:dyDescent="0.25">
      <c r="A51" s="13">
        <v>5300</v>
      </c>
      <c r="B51" s="14" t="s">
        <v>59</v>
      </c>
      <c r="C51" s="15">
        <f t="shared" si="1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>
        <v>0</v>
      </c>
      <c r="P51" s="10"/>
    </row>
    <row r="52" spans="1:16" x14ac:dyDescent="0.25">
      <c r="A52" s="13">
        <v>5400</v>
      </c>
      <c r="B52" s="14" t="s">
        <v>60</v>
      </c>
      <c r="C52" s="15">
        <f t="shared" si="1"/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v>0</v>
      </c>
      <c r="P52" s="10"/>
    </row>
    <row r="53" spans="1:16" x14ac:dyDescent="0.25">
      <c r="A53" s="13">
        <v>5500</v>
      </c>
      <c r="B53" s="14" t="s">
        <v>61</v>
      </c>
      <c r="C53" s="15">
        <f t="shared" si="1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7">
        <v>0</v>
      </c>
      <c r="P53" s="10"/>
    </row>
    <row r="54" spans="1:16" x14ac:dyDescent="0.25">
      <c r="A54" s="13">
        <v>5600</v>
      </c>
      <c r="B54" s="14" t="s">
        <v>62</v>
      </c>
      <c r="C54" s="15">
        <f t="shared" si="1"/>
        <v>55000</v>
      </c>
      <c r="D54" s="16">
        <v>0</v>
      </c>
      <c r="E54" s="16">
        <v>0</v>
      </c>
      <c r="F54" s="16">
        <v>2000</v>
      </c>
      <c r="G54" s="16">
        <v>0</v>
      </c>
      <c r="H54" s="16">
        <v>0</v>
      </c>
      <c r="I54" s="16">
        <v>0</v>
      </c>
      <c r="J54" s="16">
        <v>35000</v>
      </c>
      <c r="K54" s="16">
        <v>18000</v>
      </c>
      <c r="L54" s="16">
        <v>0</v>
      </c>
      <c r="M54" s="16">
        <v>0</v>
      </c>
      <c r="N54" s="16">
        <v>0</v>
      </c>
      <c r="O54" s="17">
        <v>0</v>
      </c>
      <c r="P54" s="10"/>
    </row>
    <row r="55" spans="1:16" x14ac:dyDescent="0.25">
      <c r="A55" s="13">
        <v>5700</v>
      </c>
      <c r="B55" s="14" t="s">
        <v>63</v>
      </c>
      <c r="C55" s="15">
        <f t="shared" si="1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7">
        <v>0</v>
      </c>
      <c r="P55" s="10"/>
    </row>
    <row r="56" spans="1:16" x14ac:dyDescent="0.25">
      <c r="A56" s="13">
        <v>5800</v>
      </c>
      <c r="B56" s="14" t="s">
        <v>64</v>
      </c>
      <c r="C56" s="15">
        <f t="shared" si="1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7">
        <v>0</v>
      </c>
      <c r="P56" s="10"/>
    </row>
    <row r="57" spans="1:16" x14ac:dyDescent="0.25">
      <c r="A57" s="13">
        <v>5900</v>
      </c>
      <c r="B57" s="14" t="s">
        <v>65</v>
      </c>
      <c r="C57" s="15">
        <f t="shared" si="1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7">
        <v>0</v>
      </c>
      <c r="P57" s="10"/>
    </row>
    <row r="58" spans="1:16" x14ac:dyDescent="0.25">
      <c r="A58" s="26" t="s">
        <v>66</v>
      </c>
      <c r="B58" s="27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10"/>
    </row>
    <row r="59" spans="1:16" x14ac:dyDescent="0.25">
      <c r="A59" s="13">
        <v>6100</v>
      </c>
      <c r="B59" s="14" t="s">
        <v>67</v>
      </c>
      <c r="C59" s="15">
        <f t="shared" si="1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7">
        <v>0</v>
      </c>
      <c r="P59" s="10"/>
    </row>
    <row r="60" spans="1:16" x14ac:dyDescent="0.25">
      <c r="A60" s="13">
        <v>6200</v>
      </c>
      <c r="B60" s="14" t="s">
        <v>68</v>
      </c>
      <c r="C60" s="15">
        <f t="shared" si="1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7">
        <v>0</v>
      </c>
      <c r="P60" s="10"/>
    </row>
    <row r="61" spans="1:16" x14ac:dyDescent="0.25">
      <c r="A61" s="13">
        <v>6300</v>
      </c>
      <c r="B61" s="14" t="s">
        <v>69</v>
      </c>
      <c r="C61" s="15">
        <f t="shared" si="1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7">
        <v>0</v>
      </c>
      <c r="P61" s="10"/>
    </row>
    <row r="62" spans="1:16" x14ac:dyDescent="0.25">
      <c r="A62" s="26" t="s">
        <v>70</v>
      </c>
      <c r="B62" s="27"/>
      <c r="C62" s="8">
        <f t="shared" si="1"/>
        <v>709801.65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709801.65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10"/>
    </row>
    <row r="63" spans="1:16" x14ac:dyDescent="0.25">
      <c r="A63" s="13">
        <v>7100</v>
      </c>
      <c r="B63" s="14" t="s">
        <v>71</v>
      </c>
      <c r="C63" s="15">
        <f t="shared" si="1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7">
        <v>0</v>
      </c>
      <c r="P63" s="10"/>
    </row>
    <row r="64" spans="1:16" x14ac:dyDescent="0.25">
      <c r="A64" s="13">
        <v>7200</v>
      </c>
      <c r="B64" s="14" t="s">
        <v>72</v>
      </c>
      <c r="C64" s="15">
        <f t="shared" si="1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7">
        <v>0</v>
      </c>
      <c r="P64" s="10"/>
    </row>
    <row r="65" spans="1:16" x14ac:dyDescent="0.25">
      <c r="A65" s="13">
        <v>7300</v>
      </c>
      <c r="B65" s="14" t="s">
        <v>73</v>
      </c>
      <c r="C65" s="15">
        <f t="shared" si="1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7">
        <v>0</v>
      </c>
      <c r="P65" s="10"/>
    </row>
    <row r="66" spans="1:16" x14ac:dyDescent="0.25">
      <c r="A66" s="13">
        <v>7400</v>
      </c>
      <c r="B66" s="14" t="s">
        <v>74</v>
      </c>
      <c r="C66" s="15">
        <f t="shared" si="1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7">
        <v>0</v>
      </c>
      <c r="P66" s="10"/>
    </row>
    <row r="67" spans="1:16" x14ac:dyDescent="0.25">
      <c r="A67" s="13">
        <v>7500</v>
      </c>
      <c r="B67" s="14" t="s">
        <v>75</v>
      </c>
      <c r="C67" s="15">
        <f t="shared" si="1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>
        <v>0</v>
      </c>
      <c r="P67" s="10"/>
    </row>
    <row r="68" spans="1:16" x14ac:dyDescent="0.25">
      <c r="A68" s="13">
        <v>7600</v>
      </c>
      <c r="B68" s="14" t="s">
        <v>76</v>
      </c>
      <c r="C68" s="15">
        <f t="shared" si="1"/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7">
        <v>0</v>
      </c>
      <c r="P68" s="10"/>
    </row>
    <row r="69" spans="1:16" x14ac:dyDescent="0.25">
      <c r="A69" s="13"/>
      <c r="B69" s="14" t="s">
        <v>77</v>
      </c>
      <c r="C69" s="15">
        <f t="shared" si="1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7">
        <v>0</v>
      </c>
      <c r="P69" s="10"/>
    </row>
    <row r="70" spans="1:16" x14ac:dyDescent="0.25">
      <c r="A70" s="13">
        <v>7900</v>
      </c>
      <c r="B70" s="14" t="s">
        <v>78</v>
      </c>
      <c r="C70" s="15">
        <f t="shared" si="1"/>
        <v>709801.65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709801.65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>
        <v>0</v>
      </c>
      <c r="P70" s="10"/>
    </row>
    <row r="71" spans="1:16" x14ac:dyDescent="0.25">
      <c r="A71" s="26" t="s">
        <v>79</v>
      </c>
      <c r="B71" s="27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10"/>
    </row>
    <row r="72" spans="1:16" x14ac:dyDescent="0.25">
      <c r="A72" s="13">
        <v>8100</v>
      </c>
      <c r="B72" s="14" t="s">
        <v>80</v>
      </c>
      <c r="C72" s="15">
        <f t="shared" si="1"/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7">
        <v>0</v>
      </c>
      <c r="P72" s="10"/>
    </row>
    <row r="73" spans="1:16" x14ac:dyDescent="0.25">
      <c r="A73" s="13">
        <v>8200</v>
      </c>
      <c r="B73" s="14" t="s">
        <v>81</v>
      </c>
      <c r="C73" s="15">
        <f t="shared" si="1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7">
        <v>0</v>
      </c>
      <c r="P73" s="10"/>
    </row>
    <row r="74" spans="1:16" x14ac:dyDescent="0.25">
      <c r="A74" s="13">
        <v>8300</v>
      </c>
      <c r="B74" s="14" t="s">
        <v>82</v>
      </c>
      <c r="C74" s="15">
        <f t="shared" si="1"/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7">
        <v>0</v>
      </c>
      <c r="P74" s="10"/>
    </row>
    <row r="75" spans="1:16" x14ac:dyDescent="0.25">
      <c r="A75" s="26" t="s">
        <v>83</v>
      </c>
      <c r="B75" s="27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10"/>
    </row>
    <row r="76" spans="1:16" x14ac:dyDescent="0.25">
      <c r="A76" s="13">
        <v>9100</v>
      </c>
      <c r="B76" s="14" t="s">
        <v>84</v>
      </c>
      <c r="C76" s="15">
        <f t="shared" si="10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7">
        <v>0</v>
      </c>
      <c r="P76" s="10"/>
    </row>
    <row r="77" spans="1:16" x14ac:dyDescent="0.25">
      <c r="A77" s="13">
        <v>9200</v>
      </c>
      <c r="B77" s="14" t="s">
        <v>85</v>
      </c>
      <c r="C77" s="15">
        <f t="shared" si="10"/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7">
        <v>0</v>
      </c>
      <c r="P77" s="10"/>
    </row>
    <row r="78" spans="1:16" x14ac:dyDescent="0.25">
      <c r="A78" s="13">
        <v>9300</v>
      </c>
      <c r="B78" s="14" t="s">
        <v>86</v>
      </c>
      <c r="C78" s="15">
        <f t="shared" si="10"/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7">
        <v>0</v>
      </c>
      <c r="P78" s="10"/>
    </row>
    <row r="79" spans="1:16" x14ac:dyDescent="0.25">
      <c r="A79" s="13">
        <v>9400</v>
      </c>
      <c r="B79" s="14" t="s">
        <v>87</v>
      </c>
      <c r="C79" s="15">
        <f t="shared" si="10"/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7">
        <v>0</v>
      </c>
      <c r="P79" s="10"/>
    </row>
    <row r="80" spans="1:16" x14ac:dyDescent="0.25">
      <c r="A80" s="13">
        <v>9500</v>
      </c>
      <c r="B80" s="14" t="s">
        <v>88</v>
      </c>
      <c r="C80" s="15">
        <f t="shared" si="10"/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7">
        <v>0</v>
      </c>
      <c r="P80" s="10"/>
    </row>
    <row r="81" spans="1:16" x14ac:dyDescent="0.25">
      <c r="A81" s="13">
        <v>9600</v>
      </c>
      <c r="B81" s="14" t="s">
        <v>89</v>
      </c>
      <c r="C81" s="15">
        <f t="shared" si="10"/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7">
        <v>0</v>
      </c>
      <c r="P81" s="10"/>
    </row>
    <row r="82" spans="1:16" x14ac:dyDescent="0.25">
      <c r="A82" s="18">
        <v>9900</v>
      </c>
      <c r="B82" s="19" t="s">
        <v>90</v>
      </c>
      <c r="C82" s="20">
        <f t="shared" si="10"/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2">
        <v>0</v>
      </c>
      <c r="P82" s="10"/>
    </row>
    <row r="83" spans="1:16" x14ac:dyDescent="0.25">
      <c r="A83" s="10"/>
      <c r="B83" s="1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10"/>
    </row>
    <row r="84" spans="1:16" ht="14.4" x14ac:dyDescent="0.3">
      <c r="A84" s="25" t="s">
        <v>91</v>
      </c>
    </row>
  </sheetData>
  <mergeCells count="15">
    <mergeCell ref="A9:B9"/>
    <mergeCell ref="A1:O1"/>
    <mergeCell ref="A2:O2"/>
    <mergeCell ref="A3:O3"/>
    <mergeCell ref="A4:N4"/>
    <mergeCell ref="A8:B8"/>
    <mergeCell ref="A62:B62"/>
    <mergeCell ref="A71:B71"/>
    <mergeCell ref="A75:B75"/>
    <mergeCell ref="A10:B10"/>
    <mergeCell ref="A18:B18"/>
    <mergeCell ref="A28:B28"/>
    <mergeCell ref="A38:B38"/>
    <mergeCell ref="A48:B48"/>
    <mergeCell ref="A58:B58"/>
  </mergeCells>
  <printOptions horizontalCentered="1"/>
  <pageMargins left="0.31496062992125984" right="0.31496062992125984" top="0.35433070866141736" bottom="0.35433070866141736" header="0.31496062992125984" footer="0.31496062992125984"/>
  <pageSetup scale="4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2019-04-26T22:27:30Z</cp:lastPrinted>
  <dcterms:created xsi:type="dcterms:W3CDTF">2018-04-26T20:28:20Z</dcterms:created>
  <dcterms:modified xsi:type="dcterms:W3CDTF">2019-04-26T22:27:49Z</dcterms:modified>
</cp:coreProperties>
</file>